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055" windowHeight="6315" activeTab="1"/>
  </bookViews>
  <sheets>
    <sheet name="Team" sheetId="1" r:id="rId1"/>
    <sheet name="NL LEADERS" sheetId="2" r:id="rId2"/>
    <sheet name="Standings" sheetId="3" r:id="rId3"/>
  </sheets>
  <definedNames/>
  <calcPr fullCalcOnLoad="1"/>
</workbook>
</file>

<file path=xl/sharedStrings.xml><?xml version="1.0" encoding="utf-8"?>
<sst xmlns="http://schemas.openxmlformats.org/spreadsheetml/2006/main" count="320" uniqueCount="175">
  <si>
    <t>KIRBY PUCKETT STRAT LEAGUE</t>
  </si>
  <si>
    <t>Team</t>
  </si>
  <si>
    <t>Wins</t>
  </si>
  <si>
    <t>Losses</t>
  </si>
  <si>
    <t>Pct</t>
  </si>
  <si>
    <t>GB</t>
  </si>
  <si>
    <t>St Louis Cardinals</t>
  </si>
  <si>
    <t>Atlanta Braves</t>
  </si>
  <si>
    <t>Colorado Rockies</t>
  </si>
  <si>
    <t>Philadelphia Phillies</t>
  </si>
  <si>
    <t>NATIONAL LEAGUE LEADERS</t>
  </si>
  <si>
    <t>BATTING LEADERS</t>
  </si>
  <si>
    <t>Batting Average</t>
  </si>
  <si>
    <t>Slugging Pct.</t>
  </si>
  <si>
    <t>On Base Pct</t>
  </si>
  <si>
    <t>Name</t>
  </si>
  <si>
    <t>Avg</t>
  </si>
  <si>
    <t>Pct.</t>
  </si>
  <si>
    <t>RBI'S</t>
  </si>
  <si>
    <t>Runs Scored</t>
  </si>
  <si>
    <t>Hits</t>
  </si>
  <si>
    <t>Runs</t>
  </si>
  <si>
    <t>DOUBLES</t>
  </si>
  <si>
    <t>TRIPLES</t>
  </si>
  <si>
    <t>HOMERUNS</t>
  </si>
  <si>
    <t>Walks</t>
  </si>
  <si>
    <t>Stolen Bases</t>
  </si>
  <si>
    <t>PITCHING LEADERS</t>
  </si>
  <si>
    <t>E.R.A</t>
  </si>
  <si>
    <t>WINS</t>
  </si>
  <si>
    <t>STRIKEOUTS</t>
  </si>
  <si>
    <t>APPEARANCES</t>
  </si>
  <si>
    <t>SAVES</t>
  </si>
  <si>
    <t>INNINGS PITCHED</t>
  </si>
  <si>
    <t>---</t>
  </si>
  <si>
    <t>Top two teams make the Wildcard</t>
  </si>
  <si>
    <t xml:space="preserve">Strikeouts </t>
  </si>
  <si>
    <t>BA</t>
  </si>
  <si>
    <t>HR</t>
  </si>
  <si>
    <t>SB</t>
  </si>
  <si>
    <t>2B</t>
  </si>
  <si>
    <t>SLG</t>
  </si>
  <si>
    <t>OB</t>
  </si>
  <si>
    <t>ERA</t>
  </si>
  <si>
    <t>W</t>
  </si>
  <si>
    <t>K</t>
  </si>
  <si>
    <t>S</t>
  </si>
  <si>
    <t>IP</t>
  </si>
  <si>
    <t>H</t>
  </si>
  <si>
    <t>BB</t>
  </si>
  <si>
    <t>E</t>
  </si>
  <si>
    <t>BATTING</t>
  </si>
  <si>
    <t>PITCHING</t>
  </si>
  <si>
    <t>TEAM COMPARISON</t>
  </si>
  <si>
    <t>WHIP</t>
  </si>
  <si>
    <t>Tie Breakers:</t>
  </si>
  <si>
    <t>1. A two way tie for division or wild card will be decided by a one game playoff</t>
  </si>
  <si>
    <t>2. Division winners must be determined first</t>
  </si>
  <si>
    <t>*** One of these teams will win the division…..the other is the Wild card.</t>
  </si>
  <si>
    <t xml:space="preserve">Games </t>
  </si>
  <si>
    <t>RPG</t>
  </si>
  <si>
    <t>----</t>
  </si>
  <si>
    <t>Games Left</t>
  </si>
  <si>
    <t xml:space="preserve">3. If both teams vying for division lead make the playoffs regardless, then division winner is </t>
  </si>
  <si>
    <t xml:space="preserve">       determined by season series.</t>
  </si>
  <si>
    <t xml:space="preserve">Colorado Rockies </t>
  </si>
  <si>
    <t>OPS</t>
  </si>
  <si>
    <t>Pittsburgh Pirates</t>
  </si>
  <si>
    <t>WILDCARD STANDINGS</t>
  </si>
  <si>
    <t xml:space="preserve">Chicago Cubs </t>
  </si>
  <si>
    <t xml:space="preserve">Atlanta Braves </t>
  </si>
  <si>
    <t>Several tied with</t>
  </si>
  <si>
    <t>4. One game playoff games count as the regular season (Must have AB or IP to play in game)</t>
  </si>
  <si>
    <t>** Clinched Division</t>
  </si>
  <si>
    <t>*** Clinched at least wild card berth</t>
  </si>
  <si>
    <t>St Louis Cardinals ***</t>
  </si>
  <si>
    <t xml:space="preserve">Houston Astros </t>
  </si>
  <si>
    <t>San Diego Padres</t>
  </si>
  <si>
    <t>A. Beltre (Padres)</t>
  </si>
  <si>
    <t>J. Votto (Padres)</t>
  </si>
  <si>
    <t>C. Hamels (Phillies)</t>
  </si>
  <si>
    <t>C. Kershaw (Padres)</t>
  </si>
  <si>
    <t>*** Magic number needed to clinch a playoff spot</t>
  </si>
  <si>
    <t>##  Clinched a playoff spot</t>
  </si>
  <si>
    <t>Cincinnatti Reds</t>
  </si>
  <si>
    <t>C. Beltran (Rockies)</t>
  </si>
  <si>
    <t>J. Reyes (Padres)</t>
  </si>
  <si>
    <t>M. Holliday (Reds)</t>
  </si>
  <si>
    <t>2 tied with</t>
  </si>
  <si>
    <t>J. Rollins (Phillies)</t>
  </si>
  <si>
    <t>M. Scherzer (Pirates)</t>
  </si>
  <si>
    <t>C. Lee (Padres)</t>
  </si>
  <si>
    <t>C. Kimbrel (Cards)</t>
  </si>
  <si>
    <t>J. Putz (Padres)</t>
  </si>
  <si>
    <t>Y. Molina (Phillies)</t>
  </si>
  <si>
    <t>C. Headley (Pirates)</t>
  </si>
  <si>
    <t>H. Kuroda (Padres)</t>
  </si>
  <si>
    <t xml:space="preserve">Cincinnatti Reds  </t>
  </si>
  <si>
    <t xml:space="preserve">St Louis Cardinals  </t>
  </si>
  <si>
    <t>2013 STANDINGS</t>
  </si>
  <si>
    <t>San Fran Giants</t>
  </si>
  <si>
    <t>2013 KIRBY PUCKETT STRAT LEAGUE</t>
  </si>
  <si>
    <t>C Sabithia (Philllies)</t>
  </si>
  <si>
    <t>10-4</t>
  </si>
  <si>
    <t>S. Cishek (Phillies)</t>
  </si>
  <si>
    <t>L. Harrell (Rockies)</t>
  </si>
  <si>
    <t>S. Strasburg (Cards)</t>
  </si>
  <si>
    <t>Z. Greinke (Padres)</t>
  </si>
  <si>
    <t>R. Vogelsong (Pirates)</t>
  </si>
  <si>
    <t>K. Lohse (Giants)</t>
  </si>
  <si>
    <t>J. Johnson (Cards)</t>
  </si>
  <si>
    <t>R. Dickey (Reds)</t>
  </si>
  <si>
    <t>8-4</t>
  </si>
  <si>
    <t>J. Axford (Phillies)</t>
  </si>
  <si>
    <t>S. Marshall (Rockies)</t>
  </si>
  <si>
    <t>B. Ziegler (Rockies)</t>
  </si>
  <si>
    <t>J. Valverde (Pirates)</t>
  </si>
  <si>
    <t>S. Romo (Reds)</t>
  </si>
  <si>
    <t>B. League (Reds)</t>
  </si>
  <si>
    <t>A. Chapman (Giants)</t>
  </si>
  <si>
    <t>J. Rauch (Rockies)</t>
  </si>
  <si>
    <t>H. Street (Pirates)</t>
  </si>
  <si>
    <t>J. Hamilton (Phillies)</t>
  </si>
  <si>
    <t>A. LaRoche (Pirates)</t>
  </si>
  <si>
    <t>G. Stanton (Reds)</t>
  </si>
  <si>
    <t>M. Prado (Rockies)</t>
  </si>
  <si>
    <t>T. Colvin (Rockies)</t>
  </si>
  <si>
    <t>A. Ethier (Pirates)</t>
  </si>
  <si>
    <t>A. Craig (Phillies)</t>
  </si>
  <si>
    <t>M. Bourn (Phillies)</t>
  </si>
  <si>
    <t>T. Campana (Phillies)</t>
  </si>
  <si>
    <t>N. Aoki (Giants)</t>
  </si>
  <si>
    <t>E. Cabrera (Rockies)</t>
  </si>
  <si>
    <t>A. Pagan (Rockies)</t>
  </si>
  <si>
    <t>M. Carpenter (Padres)</t>
  </si>
  <si>
    <t>A. Gonzalez (Rockies)</t>
  </si>
  <si>
    <t>A. Hill (Pirates)</t>
  </si>
  <si>
    <t>W. Bloomquist (Giants)</t>
  </si>
  <si>
    <t>D. Fowler (Giants)</t>
  </si>
  <si>
    <t>D. Freese (Rockies)</t>
  </si>
  <si>
    <t>D. Wright (Reds)</t>
  </si>
  <si>
    <t>B. Posey (Padres)</t>
  </si>
  <si>
    <t>R. Braun (Pirates)</t>
  </si>
  <si>
    <t>A. Ellis (Pirates)</t>
  </si>
  <si>
    <t>C. Gonzalez (Padres)</t>
  </si>
  <si>
    <t>M. Boggs (Padres)</t>
  </si>
  <si>
    <t xml:space="preserve">Philadelphia Phillies </t>
  </si>
  <si>
    <t xml:space="preserve">San Diego Padres </t>
  </si>
  <si>
    <t>A. McCutchen (Braves)</t>
  </si>
  <si>
    <t>Me. Cabrera (Braves)</t>
  </si>
  <si>
    <t>Mi. Cabrera (Phillies)</t>
  </si>
  <si>
    <t>P. Alvarez (Braves)</t>
  </si>
  <si>
    <t>A. Pujols (Braves)</t>
  </si>
  <si>
    <t>A. Escobar (Braves)</t>
  </si>
  <si>
    <t>D. Solano (Braves)</t>
  </si>
  <si>
    <t>T. Hudson (Braves)</t>
  </si>
  <si>
    <t>12-3</t>
  </si>
  <si>
    <t>9-5</t>
  </si>
  <si>
    <t>7-4</t>
  </si>
  <si>
    <t>G. Gonzalez (Braves)</t>
  </si>
  <si>
    <t>9-7</t>
  </si>
  <si>
    <t>A. Burnett (Braves)</t>
  </si>
  <si>
    <t>B. Norriss (Braves)</t>
  </si>
  <si>
    <t>7-6</t>
  </si>
  <si>
    <t>M. Cain (Padres)</t>
  </si>
  <si>
    <t>J. Papelbon (Braves)</t>
  </si>
  <si>
    <t>M. Bumgarner (Braves)</t>
  </si>
  <si>
    <t>M. Scutaro (Giants)</t>
  </si>
  <si>
    <t>J. Bruce (Cards)</t>
  </si>
  <si>
    <t>P. Fielder (Giants)</t>
  </si>
  <si>
    <t>B. Belt (Cards)</t>
  </si>
  <si>
    <t>J. Bruce (Reds)</t>
  </si>
  <si>
    <t>J. Zimmerman (Reds)</t>
  </si>
  <si>
    <t>8-6</t>
  </si>
  <si>
    <t>K. Jansen (Giants)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</si>
</sst>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0.0000"/>
    <numFmt numFmtId="168" formatCode="mm/dd/yyyy"/>
  </numFmts>
  <fonts count="43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38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59" applyNumberFormat="1" applyFon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7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8" fontId="0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"/>
    </sheetView>
  </sheetViews>
  <sheetFormatPr defaultColWidth="9.140625" defaultRowHeight="12.75"/>
  <cols>
    <col min="1" max="1" width="25.421875" style="0" bestFit="1" customWidth="1"/>
    <col min="2" max="2" width="8.140625" style="0" customWidth="1"/>
  </cols>
  <sheetData>
    <row r="1" spans="1:14" ht="18">
      <c r="A1" s="12" t="s">
        <v>101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12" t="s">
        <v>53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1" t="s">
        <v>51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s="5" customFormat="1" ht="12.75">
      <c r="B4" s="5" t="s">
        <v>59</v>
      </c>
      <c r="C4" s="5" t="s">
        <v>37</v>
      </c>
      <c r="D4" s="5" t="s">
        <v>41</v>
      </c>
      <c r="E4" s="5" t="s">
        <v>42</v>
      </c>
      <c r="F4" s="5" t="s">
        <v>66</v>
      </c>
      <c r="G4" s="5" t="s">
        <v>21</v>
      </c>
      <c r="H4" s="5" t="s">
        <v>60</v>
      </c>
      <c r="I4" s="5" t="s">
        <v>40</v>
      </c>
      <c r="J4" s="5" t="s">
        <v>38</v>
      </c>
      <c r="K4" s="5" t="s">
        <v>39</v>
      </c>
      <c r="L4" s="5" t="s">
        <v>49</v>
      </c>
      <c r="M4" s="5" t="s">
        <v>45</v>
      </c>
      <c r="N4" s="5" t="s">
        <v>50</v>
      </c>
    </row>
    <row r="5" spans="1:14" ht="12.75">
      <c r="A5" t="s">
        <v>8</v>
      </c>
      <c r="B5" s="6">
        <v>84</v>
      </c>
      <c r="C5" s="24">
        <v>0.277</v>
      </c>
      <c r="D5" s="24">
        <v>0.458</v>
      </c>
      <c r="E5" s="24">
        <v>0.323</v>
      </c>
      <c r="F5" s="24">
        <f>+D5+E5</f>
        <v>0.781</v>
      </c>
      <c r="G5" s="35">
        <v>447</v>
      </c>
      <c r="H5" s="33">
        <f>+G5/B5</f>
        <v>5.321428571428571</v>
      </c>
      <c r="I5" s="35">
        <v>180</v>
      </c>
      <c r="J5" s="35">
        <v>106</v>
      </c>
      <c r="K5" s="35">
        <v>59</v>
      </c>
      <c r="L5" s="35">
        <v>216</v>
      </c>
      <c r="M5" s="35">
        <v>719</v>
      </c>
      <c r="N5" s="35">
        <v>40</v>
      </c>
    </row>
    <row r="6" spans="1:14" ht="12.75">
      <c r="A6" t="s">
        <v>77</v>
      </c>
      <c r="B6" s="6">
        <v>84</v>
      </c>
      <c r="C6" s="24">
        <v>0.275</v>
      </c>
      <c r="D6" s="24">
        <v>0.438</v>
      </c>
      <c r="E6" s="24">
        <v>0.342</v>
      </c>
      <c r="F6" s="24">
        <f>+D6+E6</f>
        <v>0.78</v>
      </c>
      <c r="G6" s="35">
        <v>457</v>
      </c>
      <c r="H6" s="33">
        <f>+G6/B6</f>
        <v>5.440476190476191</v>
      </c>
      <c r="I6" s="35">
        <v>181</v>
      </c>
      <c r="J6" s="35">
        <v>79</v>
      </c>
      <c r="K6" s="35">
        <v>68</v>
      </c>
      <c r="L6" s="35">
        <v>277</v>
      </c>
      <c r="M6" s="35">
        <v>580</v>
      </c>
      <c r="N6" s="35">
        <v>27</v>
      </c>
    </row>
    <row r="7" spans="1:14" ht="12.75">
      <c r="A7" t="s">
        <v>7</v>
      </c>
      <c r="B7" s="6">
        <v>84</v>
      </c>
      <c r="C7" s="24">
        <v>0.271</v>
      </c>
      <c r="D7" s="24">
        <v>0.464</v>
      </c>
      <c r="E7" s="24">
        <v>0.305</v>
      </c>
      <c r="F7" s="24">
        <f>+D7+E7</f>
        <v>0.769</v>
      </c>
      <c r="G7" s="35">
        <v>425</v>
      </c>
      <c r="H7" s="33">
        <f>+G7/B7</f>
        <v>5.059523809523809</v>
      </c>
      <c r="I7" s="35">
        <v>138</v>
      </c>
      <c r="J7" s="35">
        <v>122</v>
      </c>
      <c r="K7" s="35">
        <v>36</v>
      </c>
      <c r="L7" s="35">
        <v>148</v>
      </c>
      <c r="M7" s="35">
        <v>623</v>
      </c>
      <c r="N7" s="35">
        <v>73</v>
      </c>
    </row>
    <row r="8" spans="1:14" ht="12.75">
      <c r="A8" t="s">
        <v>9</v>
      </c>
      <c r="B8" s="6">
        <v>84</v>
      </c>
      <c r="C8" s="24">
        <v>0.259</v>
      </c>
      <c r="D8" s="24">
        <v>0.47</v>
      </c>
      <c r="E8" s="24">
        <v>0.308</v>
      </c>
      <c r="F8" s="24">
        <f>+D8+E8</f>
        <v>0.778</v>
      </c>
      <c r="G8" s="35">
        <v>408</v>
      </c>
      <c r="H8" s="33">
        <f>+G8/B8</f>
        <v>4.857142857142857</v>
      </c>
      <c r="I8" s="35">
        <v>142</v>
      </c>
      <c r="J8" s="35">
        <v>142</v>
      </c>
      <c r="K8" s="35">
        <v>117</v>
      </c>
      <c r="L8" s="35">
        <v>210</v>
      </c>
      <c r="M8" s="35">
        <v>609</v>
      </c>
      <c r="N8" s="35">
        <v>30</v>
      </c>
    </row>
    <row r="9" spans="1:14" ht="12.75">
      <c r="A9" t="s">
        <v>67</v>
      </c>
      <c r="B9" s="6">
        <v>84</v>
      </c>
      <c r="C9" s="24">
        <v>0.255</v>
      </c>
      <c r="D9" s="24">
        <v>0.435</v>
      </c>
      <c r="E9" s="24">
        <v>0.322</v>
      </c>
      <c r="F9" s="24">
        <f>+D9+E9</f>
        <v>0.757</v>
      </c>
      <c r="G9" s="35">
        <v>368</v>
      </c>
      <c r="H9" s="33">
        <f>+G9/B9</f>
        <v>4.380952380952381</v>
      </c>
      <c r="I9" s="35">
        <v>167</v>
      </c>
      <c r="J9" s="35">
        <v>107</v>
      </c>
      <c r="K9" s="35">
        <v>32</v>
      </c>
      <c r="L9" s="35">
        <v>282</v>
      </c>
      <c r="M9" s="35">
        <v>704</v>
      </c>
      <c r="N9" s="35">
        <v>33</v>
      </c>
    </row>
    <row r="10" spans="1:14" ht="12.75">
      <c r="A10" t="s">
        <v>100</v>
      </c>
      <c r="B10" s="6">
        <v>84</v>
      </c>
      <c r="C10" s="24">
        <v>0.243</v>
      </c>
      <c r="D10" s="24">
        <v>0.379</v>
      </c>
      <c r="E10" s="24">
        <v>0.302</v>
      </c>
      <c r="F10" s="24">
        <f>+D10+E10</f>
        <v>0.681</v>
      </c>
      <c r="G10" s="35">
        <v>317</v>
      </c>
      <c r="H10" s="33">
        <f>+G10/B10</f>
        <v>3.7738095238095237</v>
      </c>
      <c r="I10" s="35">
        <v>125</v>
      </c>
      <c r="J10" s="35">
        <v>61</v>
      </c>
      <c r="K10" s="35">
        <v>52</v>
      </c>
      <c r="L10" s="35">
        <v>210</v>
      </c>
      <c r="M10" s="35">
        <v>551</v>
      </c>
      <c r="N10" s="35">
        <v>41</v>
      </c>
    </row>
    <row r="11" spans="1:14" ht="12.75">
      <c r="A11" t="s">
        <v>84</v>
      </c>
      <c r="B11" s="6">
        <v>84</v>
      </c>
      <c r="C11" s="24">
        <v>0.243</v>
      </c>
      <c r="D11" s="24">
        <v>0.457</v>
      </c>
      <c r="E11" s="24">
        <v>0.307</v>
      </c>
      <c r="F11" s="24">
        <f>+D11+E11</f>
        <v>0.764</v>
      </c>
      <c r="G11" s="35">
        <v>392</v>
      </c>
      <c r="H11" s="33">
        <f>+G11/B11</f>
        <v>4.666666666666667</v>
      </c>
      <c r="I11" s="35">
        <v>156</v>
      </c>
      <c r="J11" s="35">
        <v>136</v>
      </c>
      <c r="K11" s="35">
        <v>42</v>
      </c>
      <c r="L11" s="35">
        <v>259</v>
      </c>
      <c r="M11" s="35">
        <v>685</v>
      </c>
      <c r="N11" s="35">
        <v>32</v>
      </c>
    </row>
    <row r="12" spans="1:14" ht="12.75">
      <c r="A12" t="s">
        <v>6</v>
      </c>
      <c r="B12" s="6">
        <v>84</v>
      </c>
      <c r="C12" s="24">
        <v>0.23</v>
      </c>
      <c r="D12" s="24">
        <v>0.392</v>
      </c>
      <c r="E12" s="24">
        <v>0.286</v>
      </c>
      <c r="F12" s="24">
        <f>+D12+E12</f>
        <v>0.6779999999999999</v>
      </c>
      <c r="G12" s="35">
        <v>293</v>
      </c>
      <c r="H12" s="33">
        <f>+G12/B12</f>
        <v>3.488095238095238</v>
      </c>
      <c r="I12" s="35">
        <v>129</v>
      </c>
      <c r="J12" s="35">
        <v>92</v>
      </c>
      <c r="K12" s="35">
        <v>47</v>
      </c>
      <c r="L12" s="35">
        <v>223</v>
      </c>
      <c r="M12" s="35">
        <v>693</v>
      </c>
      <c r="N12" s="35">
        <v>41</v>
      </c>
    </row>
    <row r="14" spans="1:10" ht="20.25">
      <c r="A14" s="1" t="s">
        <v>52</v>
      </c>
      <c r="B14" s="1"/>
      <c r="C14" s="2"/>
      <c r="D14" s="2"/>
      <c r="E14" s="2"/>
      <c r="F14" s="2"/>
      <c r="G14" s="2"/>
      <c r="H14" s="2"/>
      <c r="I14" s="2"/>
      <c r="J14" s="2"/>
    </row>
    <row r="15" spans="2:14" s="5" customFormat="1" ht="12" customHeight="1">
      <c r="B15" s="5" t="s">
        <v>59</v>
      </c>
      <c r="C15" s="5" t="s">
        <v>43</v>
      </c>
      <c r="D15" s="5" t="s">
        <v>21</v>
      </c>
      <c r="E15" s="5" t="s">
        <v>60</v>
      </c>
      <c r="G15" s="5" t="s">
        <v>44</v>
      </c>
      <c r="H15" s="5" t="s">
        <v>46</v>
      </c>
      <c r="I15" s="5" t="s">
        <v>47</v>
      </c>
      <c r="J15" s="5" t="s">
        <v>48</v>
      </c>
      <c r="K15" s="5" t="s">
        <v>38</v>
      </c>
      <c r="L15" s="5" t="s">
        <v>49</v>
      </c>
      <c r="M15" s="5" t="s">
        <v>45</v>
      </c>
      <c r="N15" s="5" t="s">
        <v>54</v>
      </c>
    </row>
    <row r="16" spans="1:14" ht="12.75">
      <c r="A16" t="s">
        <v>100</v>
      </c>
      <c r="B16" s="29">
        <v>84</v>
      </c>
      <c r="C16" s="34">
        <v>3.55</v>
      </c>
      <c r="D16" s="35">
        <v>330</v>
      </c>
      <c r="E16" s="33">
        <f>+D16/B16</f>
        <v>3.9285714285714284</v>
      </c>
      <c r="F16" s="23"/>
      <c r="G16" s="35">
        <v>38</v>
      </c>
      <c r="H16" s="35">
        <v>18</v>
      </c>
      <c r="I16" s="36">
        <v>740</v>
      </c>
      <c r="J16" s="35">
        <v>648</v>
      </c>
      <c r="K16" s="35">
        <v>104</v>
      </c>
      <c r="L16" s="35">
        <v>192</v>
      </c>
      <c r="M16" s="35">
        <v>675</v>
      </c>
      <c r="N16" s="34">
        <f>+(L16+J16)/I16</f>
        <v>1.135135135135135</v>
      </c>
    </row>
    <row r="17" spans="1:14" ht="12.75">
      <c r="A17" t="s">
        <v>77</v>
      </c>
      <c r="B17" s="29">
        <v>84</v>
      </c>
      <c r="C17" s="34">
        <v>3.85</v>
      </c>
      <c r="D17" s="35">
        <v>341</v>
      </c>
      <c r="E17" s="33">
        <f>+D17/B17</f>
        <v>4.059523809523809</v>
      </c>
      <c r="F17" s="23"/>
      <c r="G17" s="35">
        <v>49</v>
      </c>
      <c r="H17" s="35">
        <v>17</v>
      </c>
      <c r="I17" s="36">
        <v>759.67</v>
      </c>
      <c r="J17" s="35">
        <v>703</v>
      </c>
      <c r="K17" s="35">
        <v>85</v>
      </c>
      <c r="L17" s="35">
        <v>230</v>
      </c>
      <c r="M17" s="35">
        <v>710</v>
      </c>
      <c r="N17" s="34">
        <f>+(L17+J17)/I17</f>
        <v>1.228164861058091</v>
      </c>
    </row>
    <row r="18" spans="1:14" ht="12.75">
      <c r="A18" t="s">
        <v>9</v>
      </c>
      <c r="B18" s="29">
        <v>84</v>
      </c>
      <c r="C18" s="34">
        <v>4.06</v>
      </c>
      <c r="D18" s="35">
        <v>368</v>
      </c>
      <c r="E18" s="33">
        <f>+D18/B18</f>
        <v>4.380952380952381</v>
      </c>
      <c r="F18" s="23"/>
      <c r="G18" s="35">
        <v>45</v>
      </c>
      <c r="H18" s="35">
        <v>27</v>
      </c>
      <c r="I18" s="36">
        <v>762</v>
      </c>
      <c r="J18" s="35">
        <v>695</v>
      </c>
      <c r="K18" s="35">
        <v>112</v>
      </c>
      <c r="L18" s="35">
        <v>238</v>
      </c>
      <c r="M18" s="35">
        <v>604</v>
      </c>
      <c r="N18" s="34">
        <f>+(L18+J18)/I18</f>
        <v>1.2244094488188977</v>
      </c>
    </row>
    <row r="19" spans="1:14" ht="12.75">
      <c r="A19" t="s">
        <v>84</v>
      </c>
      <c r="B19" s="29">
        <v>84</v>
      </c>
      <c r="C19" s="34">
        <v>4.36</v>
      </c>
      <c r="D19" s="35">
        <v>417</v>
      </c>
      <c r="E19" s="33">
        <f>+D19/B19</f>
        <v>4.964285714285714</v>
      </c>
      <c r="F19" s="23"/>
      <c r="G19" s="35">
        <v>41</v>
      </c>
      <c r="H19" s="35">
        <v>25</v>
      </c>
      <c r="I19" s="36">
        <v>763.67</v>
      </c>
      <c r="J19" s="35">
        <v>778</v>
      </c>
      <c r="K19" s="35">
        <v>101</v>
      </c>
      <c r="L19" s="35">
        <v>250</v>
      </c>
      <c r="M19" s="35">
        <v>658</v>
      </c>
      <c r="N19" s="34">
        <f>+(L19+J19)/I19</f>
        <v>1.3461311823169695</v>
      </c>
    </row>
    <row r="20" spans="1:14" ht="12.75">
      <c r="A20" t="s">
        <v>67</v>
      </c>
      <c r="B20" s="29">
        <v>84</v>
      </c>
      <c r="C20" s="34">
        <v>4.37</v>
      </c>
      <c r="D20" s="35">
        <v>381</v>
      </c>
      <c r="E20" s="33">
        <f>+D20/B20</f>
        <v>4.535714285714286</v>
      </c>
      <c r="F20" s="32"/>
      <c r="G20" s="35">
        <v>43</v>
      </c>
      <c r="H20" s="35">
        <v>26</v>
      </c>
      <c r="I20" s="36">
        <v>770.66</v>
      </c>
      <c r="J20" s="35">
        <v>733</v>
      </c>
      <c r="K20" s="35">
        <v>89</v>
      </c>
      <c r="L20" s="35">
        <v>211</v>
      </c>
      <c r="M20" s="35">
        <v>641</v>
      </c>
      <c r="N20" s="34">
        <f>+(L20+J20)/I20</f>
        <v>1.22492409103885</v>
      </c>
    </row>
    <row r="21" spans="1:14" ht="12.75">
      <c r="A21" t="s">
        <v>6</v>
      </c>
      <c r="B21" s="29">
        <v>84</v>
      </c>
      <c r="C21" s="34">
        <v>4.45</v>
      </c>
      <c r="D21" s="35">
        <v>390</v>
      </c>
      <c r="E21" s="33">
        <f>+D21/B21</f>
        <v>4.642857142857143</v>
      </c>
      <c r="F21" s="23"/>
      <c r="G21" s="35">
        <v>33</v>
      </c>
      <c r="H21" s="35">
        <v>21</v>
      </c>
      <c r="I21" s="37">
        <v>737</v>
      </c>
      <c r="J21" s="35">
        <v>747</v>
      </c>
      <c r="K21" s="35">
        <v>108</v>
      </c>
      <c r="L21" s="35">
        <v>222</v>
      </c>
      <c r="M21" s="35">
        <v>703</v>
      </c>
      <c r="N21" s="34">
        <f>+(L21+J21)/I21</f>
        <v>1.3147896879240162</v>
      </c>
    </row>
    <row r="22" spans="1:14" ht="12.75">
      <c r="A22" t="s">
        <v>7</v>
      </c>
      <c r="B22" s="29">
        <v>84</v>
      </c>
      <c r="C22" s="34">
        <v>4.87</v>
      </c>
      <c r="D22" s="35">
        <v>412</v>
      </c>
      <c r="E22" s="33">
        <f>+D22/B22</f>
        <v>4.904761904761905</v>
      </c>
      <c r="F22" s="23"/>
      <c r="G22" s="35">
        <v>44</v>
      </c>
      <c r="H22" s="35">
        <v>24</v>
      </c>
      <c r="I22" s="36">
        <v>758</v>
      </c>
      <c r="J22" s="35">
        <v>748</v>
      </c>
      <c r="K22" s="35">
        <v>112</v>
      </c>
      <c r="L22" s="35">
        <v>263</v>
      </c>
      <c r="M22" s="35">
        <v>699</v>
      </c>
      <c r="N22" s="34">
        <f>+(L22+J22)/I22</f>
        <v>1.33377308707124</v>
      </c>
    </row>
    <row r="23" spans="1:14" ht="12.75">
      <c r="A23" t="s">
        <v>8</v>
      </c>
      <c r="B23" s="29">
        <v>84</v>
      </c>
      <c r="C23" s="34">
        <v>5.16</v>
      </c>
      <c r="D23" s="35">
        <v>465</v>
      </c>
      <c r="E23" s="33">
        <f>+D23/B23</f>
        <v>5.535714285714286</v>
      </c>
      <c r="F23" s="23"/>
      <c r="G23" s="35">
        <v>44</v>
      </c>
      <c r="H23" s="35">
        <v>18</v>
      </c>
      <c r="I23" s="36">
        <v>771.33</v>
      </c>
      <c r="J23" s="35">
        <v>880</v>
      </c>
      <c r="K23" s="35">
        <v>117</v>
      </c>
      <c r="L23" s="35">
        <v>277</v>
      </c>
      <c r="M23" s="35">
        <v>628</v>
      </c>
      <c r="N23" s="34">
        <f>+(L23+J23)/I23</f>
        <v>1.5000064823097765</v>
      </c>
    </row>
    <row r="24" spans="2:13" ht="12.75">
      <c r="B24" s="25"/>
      <c r="C24" s="25"/>
      <c r="D24" s="25"/>
      <c r="G24" s="25"/>
      <c r="H24" s="25"/>
      <c r="I24" s="25"/>
      <c r="J24" s="25"/>
      <c r="K24" s="25"/>
      <c r="L24" s="25"/>
      <c r="M24" s="25"/>
    </row>
  </sheetData>
  <sheetProtection/>
  <printOptions horizont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1">
      <selection activeCell="G76" sqref="G76"/>
    </sheetView>
  </sheetViews>
  <sheetFormatPr defaultColWidth="9.140625" defaultRowHeight="12.75"/>
  <cols>
    <col min="1" max="1" width="22.7109375" style="0" customWidth="1"/>
    <col min="3" max="3" width="1.7109375" style="0" customWidth="1"/>
    <col min="4" max="4" width="22.8515625" style="0" customWidth="1"/>
    <col min="5" max="5" width="9.7109375" style="0" bestFit="1" customWidth="1"/>
    <col min="6" max="6" width="2.28125" style="0" customWidth="1"/>
    <col min="7" max="7" width="21.7109375" style="0" customWidth="1"/>
  </cols>
  <sheetData>
    <row r="1" spans="1:8" s="13" customFormat="1" ht="18">
      <c r="A1" s="12" t="s">
        <v>101</v>
      </c>
      <c r="B1" s="12"/>
      <c r="C1" s="12"/>
      <c r="D1" s="12"/>
      <c r="E1" s="12"/>
      <c r="F1" s="12"/>
      <c r="G1" s="12"/>
      <c r="H1" s="12"/>
    </row>
    <row r="2" spans="1:8" s="13" customFormat="1" ht="18">
      <c r="A2" s="12" t="s">
        <v>10</v>
      </c>
      <c r="B2" s="12"/>
      <c r="C2" s="12"/>
      <c r="D2" s="12"/>
      <c r="E2" s="12"/>
      <c r="F2" s="12"/>
      <c r="G2" s="12"/>
      <c r="H2" s="12"/>
    </row>
    <row r="3" spans="1:8" s="13" customFormat="1" ht="18">
      <c r="A3" s="12"/>
      <c r="B3" s="12"/>
      <c r="C3" s="12"/>
      <c r="D3" s="12"/>
      <c r="E3" s="12"/>
      <c r="F3" s="12"/>
      <c r="G3" s="12"/>
      <c r="H3" s="12"/>
    </row>
    <row r="4" spans="1:8" ht="18">
      <c r="A4" s="12" t="s">
        <v>11</v>
      </c>
      <c r="B4" s="12"/>
      <c r="C4" s="12"/>
      <c r="D4" s="12"/>
      <c r="E4" s="12"/>
      <c r="F4" s="12"/>
      <c r="G4" s="12"/>
      <c r="H4" s="12"/>
    </row>
    <row r="5" spans="1:8" s="15" customFormat="1" ht="12.75">
      <c r="A5" s="14" t="s">
        <v>12</v>
      </c>
      <c r="B5" s="14"/>
      <c r="D5" s="14" t="s">
        <v>13</v>
      </c>
      <c r="E5" s="14"/>
      <c r="G5" s="14" t="s">
        <v>14</v>
      </c>
      <c r="H5" s="14"/>
    </row>
    <row r="6" spans="1:8" s="16" customFormat="1" ht="12.75">
      <c r="A6" s="16" t="s">
        <v>15</v>
      </c>
      <c r="B6" s="16" t="s">
        <v>16</v>
      </c>
      <c r="D6" s="16" t="s">
        <v>15</v>
      </c>
      <c r="E6" s="16" t="s">
        <v>17</v>
      </c>
      <c r="G6" s="16" t="s">
        <v>15</v>
      </c>
      <c r="H6" s="16" t="s">
        <v>4</v>
      </c>
    </row>
    <row r="7" spans="1:8" s="25" customFormat="1" ht="12.75">
      <c r="A7" s="26" t="s">
        <v>141</v>
      </c>
      <c r="B7" s="17">
        <v>0.35</v>
      </c>
      <c r="D7" s="26" t="s">
        <v>151</v>
      </c>
      <c r="E7" s="17">
        <v>0.667</v>
      </c>
      <c r="G7" s="26" t="s">
        <v>79</v>
      </c>
      <c r="H7" s="17">
        <v>0.441</v>
      </c>
    </row>
    <row r="8" spans="1:8" ht="12.75">
      <c r="A8" s="26" t="s">
        <v>79</v>
      </c>
      <c r="B8" s="17">
        <v>0.34</v>
      </c>
      <c r="D8" s="26" t="s">
        <v>150</v>
      </c>
      <c r="E8" s="17">
        <v>0.633</v>
      </c>
      <c r="G8" s="26" t="s">
        <v>141</v>
      </c>
      <c r="H8" s="17">
        <v>0.423</v>
      </c>
    </row>
    <row r="9" spans="1:8" ht="12.75">
      <c r="A9" s="26" t="s">
        <v>149</v>
      </c>
      <c r="B9" s="17">
        <v>0.321</v>
      </c>
      <c r="D9" s="26" t="s">
        <v>124</v>
      </c>
      <c r="E9" s="17">
        <v>0.618</v>
      </c>
      <c r="G9" s="26" t="s">
        <v>127</v>
      </c>
      <c r="H9" s="17">
        <v>0.395</v>
      </c>
    </row>
    <row r="10" spans="1:8" ht="12.75">
      <c r="A10" s="26" t="s">
        <v>126</v>
      </c>
      <c r="B10" s="17">
        <v>0.319</v>
      </c>
      <c r="D10" s="26" t="s">
        <v>79</v>
      </c>
      <c r="E10" s="17">
        <v>0.613</v>
      </c>
      <c r="G10" s="26" t="s">
        <v>137</v>
      </c>
      <c r="H10" s="24">
        <v>0.392</v>
      </c>
    </row>
    <row r="11" spans="1:8" ht="12.75">
      <c r="A11" s="26" t="s">
        <v>127</v>
      </c>
      <c r="B11" s="17">
        <v>0.318</v>
      </c>
      <c r="D11" s="26" t="s">
        <v>141</v>
      </c>
      <c r="E11" s="17">
        <v>0.607</v>
      </c>
      <c r="G11" s="26" t="s">
        <v>87</v>
      </c>
      <c r="H11" s="17">
        <v>0.376</v>
      </c>
    </row>
    <row r="12" spans="1:8" ht="12.75">
      <c r="A12" s="26" t="s">
        <v>148</v>
      </c>
      <c r="B12" s="17">
        <v>0.316</v>
      </c>
      <c r="D12" s="26" t="s">
        <v>87</v>
      </c>
      <c r="E12" s="18">
        <v>0.606</v>
      </c>
      <c r="G12" s="26" t="s">
        <v>143</v>
      </c>
      <c r="H12" s="17">
        <v>0.374</v>
      </c>
    </row>
    <row r="13" spans="1:10" ht="12.75">
      <c r="A13" s="26" t="s">
        <v>150</v>
      </c>
      <c r="B13" s="24">
        <v>0.31</v>
      </c>
      <c r="D13" s="26" t="s">
        <v>126</v>
      </c>
      <c r="E13" s="17">
        <v>0.599</v>
      </c>
      <c r="G13" s="26" t="s">
        <v>140</v>
      </c>
      <c r="H13" s="17">
        <v>0.373</v>
      </c>
      <c r="J13" s="31"/>
    </row>
    <row r="14" spans="1:8" ht="12.75">
      <c r="A14" s="26" t="s">
        <v>125</v>
      </c>
      <c r="B14" s="17">
        <v>0.308</v>
      </c>
      <c r="D14" s="26" t="s">
        <v>94</v>
      </c>
      <c r="E14" s="17">
        <v>0.578</v>
      </c>
      <c r="G14" s="26" t="s">
        <v>95</v>
      </c>
      <c r="H14" s="17">
        <v>0.365</v>
      </c>
    </row>
    <row r="15" spans="1:8" ht="12.75">
      <c r="A15" s="25" t="s">
        <v>94</v>
      </c>
      <c r="B15" s="17">
        <v>0.305</v>
      </c>
      <c r="D15" s="26" t="s">
        <v>128</v>
      </c>
      <c r="E15" s="17">
        <v>0.561</v>
      </c>
      <c r="G15" s="26" t="s">
        <v>149</v>
      </c>
      <c r="H15" s="17">
        <v>0.365</v>
      </c>
    </row>
    <row r="16" spans="1:8" ht="12.75">
      <c r="A16" s="26" t="s">
        <v>71</v>
      </c>
      <c r="B16" s="17">
        <v>0.3</v>
      </c>
      <c r="D16" s="26" t="s">
        <v>123</v>
      </c>
      <c r="E16" s="17">
        <v>0.549</v>
      </c>
      <c r="G16" s="26" t="s">
        <v>89</v>
      </c>
      <c r="H16" s="17">
        <v>0.364</v>
      </c>
    </row>
    <row r="17" spans="5:8" ht="12.75">
      <c r="E17" s="17"/>
      <c r="G17" s="26"/>
      <c r="H17" s="17"/>
    </row>
    <row r="18" spans="1:8" s="15" customFormat="1" ht="12.75">
      <c r="A18" s="14" t="s">
        <v>18</v>
      </c>
      <c r="B18" s="14"/>
      <c r="D18" s="14" t="s">
        <v>19</v>
      </c>
      <c r="E18" s="14"/>
      <c r="G18" s="14" t="s">
        <v>20</v>
      </c>
      <c r="H18" s="14"/>
    </row>
    <row r="19" spans="1:8" s="16" customFormat="1" ht="12.75">
      <c r="A19" s="16" t="s">
        <v>15</v>
      </c>
      <c r="B19" s="16" t="s">
        <v>18</v>
      </c>
      <c r="D19" s="16" t="s">
        <v>15</v>
      </c>
      <c r="E19" s="16" t="s">
        <v>21</v>
      </c>
      <c r="G19" s="16" t="s">
        <v>15</v>
      </c>
      <c r="H19" s="16" t="s">
        <v>20</v>
      </c>
    </row>
    <row r="20" spans="1:8" ht="12.75">
      <c r="A20" s="26" t="s">
        <v>150</v>
      </c>
      <c r="B20" s="19">
        <v>62</v>
      </c>
      <c r="D20" s="26" t="s">
        <v>140</v>
      </c>
      <c r="E20" s="19">
        <v>55</v>
      </c>
      <c r="G20" s="26" t="s">
        <v>150</v>
      </c>
      <c r="H20" s="19">
        <v>97</v>
      </c>
    </row>
    <row r="21" spans="1:8" ht="12.75">
      <c r="A21" s="26" t="s">
        <v>85</v>
      </c>
      <c r="B21" s="19">
        <v>60</v>
      </c>
      <c r="D21" s="26" t="s">
        <v>150</v>
      </c>
      <c r="E21" s="19">
        <v>54</v>
      </c>
      <c r="G21" s="26" t="s">
        <v>125</v>
      </c>
      <c r="H21" s="19">
        <v>95</v>
      </c>
    </row>
    <row r="22" spans="1:8" ht="12.75">
      <c r="A22" s="26" t="s">
        <v>95</v>
      </c>
      <c r="B22" s="19">
        <v>52</v>
      </c>
      <c r="D22" s="26" t="s">
        <v>122</v>
      </c>
      <c r="E22" s="19">
        <v>48</v>
      </c>
      <c r="G22" s="26" t="s">
        <v>148</v>
      </c>
      <c r="H22" s="19">
        <v>95</v>
      </c>
    </row>
    <row r="23" spans="1:8" ht="12.75">
      <c r="A23" s="26" t="s">
        <v>123</v>
      </c>
      <c r="B23" s="19">
        <v>52</v>
      </c>
      <c r="D23" s="26" t="s">
        <v>129</v>
      </c>
      <c r="E23" s="19">
        <v>48</v>
      </c>
      <c r="G23" s="26" t="s">
        <v>95</v>
      </c>
      <c r="H23" s="19">
        <v>89</v>
      </c>
    </row>
    <row r="24" spans="1:8" ht="12.75">
      <c r="A24" s="26" t="s">
        <v>148</v>
      </c>
      <c r="B24" s="19">
        <v>51</v>
      </c>
      <c r="D24" s="26" t="s">
        <v>85</v>
      </c>
      <c r="E24" s="19">
        <v>48</v>
      </c>
      <c r="G24" s="26" t="s">
        <v>133</v>
      </c>
      <c r="H24" s="19">
        <v>86</v>
      </c>
    </row>
    <row r="25" spans="1:8" ht="12.75">
      <c r="A25" s="26" t="s">
        <v>78</v>
      </c>
      <c r="B25" s="19">
        <v>49</v>
      </c>
      <c r="D25" s="26" t="s">
        <v>79</v>
      </c>
      <c r="E25" s="19">
        <v>47</v>
      </c>
      <c r="G25" s="26" t="s">
        <v>142</v>
      </c>
      <c r="H25" s="19">
        <v>84</v>
      </c>
    </row>
    <row r="26" spans="1:8" ht="12.75">
      <c r="A26" s="26" t="s">
        <v>149</v>
      </c>
      <c r="B26" s="19">
        <v>47</v>
      </c>
      <c r="D26" s="26" t="s">
        <v>95</v>
      </c>
      <c r="E26" s="19">
        <v>46</v>
      </c>
      <c r="G26" s="26" t="s">
        <v>135</v>
      </c>
      <c r="H26" s="19">
        <v>83</v>
      </c>
    </row>
    <row r="27" spans="1:8" ht="12.75">
      <c r="A27" s="26" t="s">
        <v>144</v>
      </c>
      <c r="B27" s="19">
        <v>46</v>
      </c>
      <c r="D27" s="26" t="s">
        <v>125</v>
      </c>
      <c r="E27" s="19">
        <v>46</v>
      </c>
      <c r="G27" s="26" t="s">
        <v>167</v>
      </c>
      <c r="H27" s="19">
        <v>82</v>
      </c>
    </row>
    <row r="28" spans="1:8" ht="12.75">
      <c r="A28" s="26" t="s">
        <v>124</v>
      </c>
      <c r="B28" s="19">
        <v>46</v>
      </c>
      <c r="D28" s="26" t="s">
        <v>148</v>
      </c>
      <c r="E28" s="19">
        <v>45</v>
      </c>
      <c r="G28" s="26" t="s">
        <v>127</v>
      </c>
      <c r="H28" s="19">
        <v>81</v>
      </c>
    </row>
    <row r="29" spans="1:8" ht="12.75">
      <c r="A29" s="25" t="s">
        <v>88</v>
      </c>
      <c r="B29" s="19">
        <v>45</v>
      </c>
      <c r="D29" s="26" t="s">
        <v>71</v>
      </c>
      <c r="E29" s="19">
        <v>43</v>
      </c>
      <c r="G29" s="25" t="s">
        <v>94</v>
      </c>
      <c r="H29" s="19">
        <v>78</v>
      </c>
    </row>
    <row r="30" ht="12.75">
      <c r="H30" s="19"/>
    </row>
    <row r="31" spans="1:8" ht="12.75">
      <c r="A31" s="14" t="s">
        <v>22</v>
      </c>
      <c r="B31" s="14"/>
      <c r="C31" s="15"/>
      <c r="D31" s="14" t="s">
        <v>23</v>
      </c>
      <c r="E31" s="14"/>
      <c r="F31" s="15"/>
      <c r="G31" s="14" t="s">
        <v>24</v>
      </c>
      <c r="H31" s="14"/>
    </row>
    <row r="32" spans="1:8" ht="12.75">
      <c r="A32" s="16" t="s">
        <v>15</v>
      </c>
      <c r="B32" s="16"/>
      <c r="C32" s="16"/>
      <c r="D32" s="16" t="s">
        <v>15</v>
      </c>
      <c r="E32" s="16"/>
      <c r="F32" s="16"/>
      <c r="G32" s="16" t="s">
        <v>15</v>
      </c>
      <c r="H32" s="16"/>
    </row>
    <row r="33" spans="1:8" ht="12.75">
      <c r="A33" s="26" t="s">
        <v>79</v>
      </c>
      <c r="B33" s="27">
        <v>26</v>
      </c>
      <c r="D33" s="26" t="s">
        <v>149</v>
      </c>
      <c r="E33">
        <v>10</v>
      </c>
      <c r="G33" s="26" t="s">
        <v>150</v>
      </c>
      <c r="H33">
        <v>27</v>
      </c>
    </row>
    <row r="34" spans="1:8" ht="12.75">
      <c r="A34" s="26" t="s">
        <v>125</v>
      </c>
      <c r="B34" s="27">
        <v>23</v>
      </c>
      <c r="D34" s="26" t="s">
        <v>133</v>
      </c>
      <c r="E34">
        <v>9</v>
      </c>
      <c r="G34" s="26" t="s">
        <v>123</v>
      </c>
      <c r="H34">
        <v>23</v>
      </c>
    </row>
    <row r="35" spans="1:8" ht="12.75">
      <c r="A35" s="26" t="s">
        <v>126</v>
      </c>
      <c r="B35" s="27">
        <v>22</v>
      </c>
      <c r="D35" s="26" t="s">
        <v>153</v>
      </c>
      <c r="E35">
        <v>8</v>
      </c>
      <c r="G35" s="26" t="s">
        <v>151</v>
      </c>
      <c r="H35">
        <v>22</v>
      </c>
    </row>
    <row r="36" spans="1:8" ht="12.75">
      <c r="A36" s="26" t="s">
        <v>95</v>
      </c>
      <c r="B36" s="27">
        <v>22</v>
      </c>
      <c r="D36" s="25" t="s">
        <v>134</v>
      </c>
      <c r="E36">
        <v>6</v>
      </c>
      <c r="G36" s="26" t="s">
        <v>124</v>
      </c>
      <c r="H36">
        <v>22</v>
      </c>
    </row>
    <row r="37" spans="1:8" ht="12.75">
      <c r="A37" s="26" t="s">
        <v>136</v>
      </c>
      <c r="B37" s="27">
        <v>21</v>
      </c>
      <c r="D37" s="25" t="s">
        <v>154</v>
      </c>
      <c r="E37">
        <v>6</v>
      </c>
      <c r="G37" s="26" t="s">
        <v>122</v>
      </c>
      <c r="H37">
        <v>20</v>
      </c>
    </row>
    <row r="38" spans="1:8" ht="12.75">
      <c r="A38" s="26" t="s">
        <v>150</v>
      </c>
      <c r="B38" s="27">
        <v>20</v>
      </c>
      <c r="D38" s="25" t="s">
        <v>138</v>
      </c>
      <c r="E38">
        <v>5</v>
      </c>
      <c r="G38" s="25" t="s">
        <v>94</v>
      </c>
      <c r="H38">
        <v>20</v>
      </c>
    </row>
    <row r="39" spans="1:8" ht="12.75">
      <c r="A39" s="26" t="s">
        <v>78</v>
      </c>
      <c r="B39" s="27">
        <v>20</v>
      </c>
      <c r="D39" s="25" t="s">
        <v>129</v>
      </c>
      <c r="E39">
        <v>5</v>
      </c>
      <c r="G39" s="26" t="s">
        <v>85</v>
      </c>
      <c r="H39">
        <v>20</v>
      </c>
    </row>
    <row r="40" spans="1:8" ht="12.75">
      <c r="A40" s="26" t="s">
        <v>135</v>
      </c>
      <c r="B40" s="27">
        <v>20</v>
      </c>
      <c r="D40" s="26" t="s">
        <v>167</v>
      </c>
      <c r="E40">
        <v>5</v>
      </c>
      <c r="G40" s="26" t="s">
        <v>152</v>
      </c>
      <c r="H40">
        <v>19</v>
      </c>
    </row>
    <row r="41" spans="1:8" ht="12.75">
      <c r="A41" s="26" t="s">
        <v>168</v>
      </c>
      <c r="B41" s="27">
        <v>19</v>
      </c>
      <c r="D41" s="26" t="s">
        <v>71</v>
      </c>
      <c r="E41">
        <v>4</v>
      </c>
      <c r="G41" s="26" t="s">
        <v>87</v>
      </c>
      <c r="H41">
        <v>18</v>
      </c>
    </row>
    <row r="42" spans="1:8" ht="12.75">
      <c r="A42" s="26" t="s">
        <v>140</v>
      </c>
      <c r="B42" s="27">
        <v>19</v>
      </c>
      <c r="D42" s="26"/>
      <c r="G42" s="26" t="s">
        <v>168</v>
      </c>
      <c r="H42">
        <v>17</v>
      </c>
    </row>
    <row r="43" spans="2:5" ht="12.75">
      <c r="B43" s="19"/>
      <c r="E43" s="19"/>
    </row>
    <row r="44" spans="1:8" ht="12.75">
      <c r="A44" s="14" t="s">
        <v>25</v>
      </c>
      <c r="B44" s="14"/>
      <c r="C44" s="15"/>
      <c r="D44" s="14" t="s">
        <v>26</v>
      </c>
      <c r="E44" s="14"/>
      <c r="G44" s="14" t="s">
        <v>36</v>
      </c>
      <c r="H44" s="14"/>
    </row>
    <row r="45" spans="1:7" ht="12.75">
      <c r="A45" s="16" t="s">
        <v>15</v>
      </c>
      <c r="B45" s="16"/>
      <c r="C45" s="16"/>
      <c r="D45" s="16" t="s">
        <v>15</v>
      </c>
      <c r="E45" s="16"/>
      <c r="G45" s="16" t="s">
        <v>15</v>
      </c>
    </row>
    <row r="46" spans="1:8" ht="12.75">
      <c r="A46" s="26" t="s">
        <v>140</v>
      </c>
      <c r="B46" s="19">
        <v>38</v>
      </c>
      <c r="D46" s="25" t="s">
        <v>130</v>
      </c>
      <c r="E46" s="19">
        <v>32</v>
      </c>
      <c r="G46" s="26" t="s">
        <v>171</v>
      </c>
      <c r="H46">
        <v>97</v>
      </c>
    </row>
    <row r="47" spans="1:8" ht="12.75">
      <c r="A47" s="26" t="s">
        <v>95</v>
      </c>
      <c r="B47" s="19">
        <v>36</v>
      </c>
      <c r="D47" s="26" t="s">
        <v>129</v>
      </c>
      <c r="E47" s="19">
        <v>26</v>
      </c>
      <c r="G47" s="26" t="s">
        <v>129</v>
      </c>
      <c r="H47">
        <v>81</v>
      </c>
    </row>
    <row r="48" spans="1:8" ht="12.75">
      <c r="A48" s="26" t="s">
        <v>129</v>
      </c>
      <c r="B48" s="19">
        <v>34</v>
      </c>
      <c r="D48" s="26" t="s">
        <v>133</v>
      </c>
      <c r="E48" s="19">
        <v>24</v>
      </c>
      <c r="G48" s="26" t="s">
        <v>123</v>
      </c>
      <c r="H48">
        <v>79</v>
      </c>
    </row>
    <row r="49" spans="1:8" ht="12.75">
      <c r="A49" s="26" t="s">
        <v>123</v>
      </c>
      <c r="B49" s="19">
        <v>31</v>
      </c>
      <c r="D49" s="25" t="s">
        <v>132</v>
      </c>
      <c r="E49" s="19">
        <v>16</v>
      </c>
      <c r="G49" s="26" t="s">
        <v>124</v>
      </c>
      <c r="H49">
        <v>78</v>
      </c>
    </row>
    <row r="50" spans="1:8" ht="12.75">
      <c r="A50" s="26" t="s">
        <v>169</v>
      </c>
      <c r="B50" s="19">
        <v>31</v>
      </c>
      <c r="D50" s="26" t="s">
        <v>86</v>
      </c>
      <c r="E50" s="19">
        <v>14</v>
      </c>
      <c r="G50" s="26" t="s">
        <v>95</v>
      </c>
      <c r="H50">
        <v>77</v>
      </c>
    </row>
    <row r="51" spans="1:8" ht="12.75">
      <c r="A51" s="26" t="s">
        <v>79</v>
      </c>
      <c r="B51" s="19">
        <v>29</v>
      </c>
      <c r="D51" s="26" t="s">
        <v>131</v>
      </c>
      <c r="E51" s="19">
        <v>14</v>
      </c>
      <c r="G51" s="26" t="s">
        <v>122</v>
      </c>
      <c r="H51">
        <v>77</v>
      </c>
    </row>
    <row r="52" spans="1:8" ht="12.75">
      <c r="A52" s="26" t="s">
        <v>127</v>
      </c>
      <c r="B52" s="19">
        <v>29</v>
      </c>
      <c r="D52" s="25" t="s">
        <v>89</v>
      </c>
      <c r="E52" s="19">
        <v>13</v>
      </c>
      <c r="G52" s="26" t="s">
        <v>139</v>
      </c>
      <c r="H52">
        <v>72</v>
      </c>
    </row>
    <row r="53" spans="1:8" ht="12.75" customHeight="1">
      <c r="A53" s="26" t="s">
        <v>170</v>
      </c>
      <c r="B53" s="19">
        <v>29</v>
      </c>
      <c r="D53" s="26" t="s">
        <v>71</v>
      </c>
      <c r="E53" s="19">
        <v>11</v>
      </c>
      <c r="G53" s="26" t="s">
        <v>85</v>
      </c>
      <c r="H53">
        <v>71</v>
      </c>
    </row>
    <row r="54" spans="1:8" ht="14.25" customHeight="1">
      <c r="A54" s="26" t="s">
        <v>138</v>
      </c>
      <c r="B54" s="19">
        <v>28</v>
      </c>
      <c r="D54" s="25"/>
      <c r="E54" s="19"/>
      <c r="F54" s="12"/>
      <c r="G54" s="26" t="s">
        <v>144</v>
      </c>
      <c r="H54">
        <v>69</v>
      </c>
    </row>
    <row r="55" spans="1:8" ht="14.25" customHeight="1">
      <c r="A55" s="26" t="s">
        <v>142</v>
      </c>
      <c r="B55" s="19">
        <v>28</v>
      </c>
      <c r="D55" s="26"/>
      <c r="E55" s="19"/>
      <c r="F55" s="12"/>
      <c r="G55" s="26" t="s">
        <v>150</v>
      </c>
      <c r="H55">
        <v>68</v>
      </c>
    </row>
    <row r="56" spans="6:7" ht="14.25" customHeight="1">
      <c r="F56" s="12"/>
      <c r="G56" s="26"/>
    </row>
    <row r="57" spans="1:5" ht="18">
      <c r="A57" s="12" t="s">
        <v>27</v>
      </c>
      <c r="B57" s="12"/>
      <c r="C57" s="12"/>
      <c r="D57" s="12"/>
      <c r="E57" s="12"/>
    </row>
    <row r="58" ht="12.75">
      <c r="F58" s="15"/>
    </row>
    <row r="59" spans="1:8" ht="12.75">
      <c r="A59" s="14" t="s">
        <v>28</v>
      </c>
      <c r="B59" s="14"/>
      <c r="C59" s="15"/>
      <c r="D59" s="14" t="s">
        <v>29</v>
      </c>
      <c r="E59" s="14"/>
      <c r="F59" s="16"/>
      <c r="G59" s="14" t="s">
        <v>30</v>
      </c>
      <c r="H59" s="14"/>
    </row>
    <row r="60" spans="1:8" ht="12.75">
      <c r="A60" s="16" t="s">
        <v>15</v>
      </c>
      <c r="B60" s="16"/>
      <c r="C60" s="16"/>
      <c r="D60" s="16" t="s">
        <v>15</v>
      </c>
      <c r="E60" s="16"/>
      <c r="G60" s="16" t="s">
        <v>15</v>
      </c>
      <c r="H60" s="16"/>
    </row>
    <row r="61" spans="1:8" ht="12.75">
      <c r="A61" s="25" t="s">
        <v>108</v>
      </c>
      <c r="B61" s="20">
        <v>2.83</v>
      </c>
      <c r="D61" s="25" t="s">
        <v>96</v>
      </c>
      <c r="E61" s="38" t="s">
        <v>156</v>
      </c>
      <c r="G61" s="25" t="s">
        <v>81</v>
      </c>
      <c r="H61" s="19">
        <v>141</v>
      </c>
    </row>
    <row r="62" spans="1:8" ht="12.75">
      <c r="A62" s="25" t="s">
        <v>110</v>
      </c>
      <c r="B62" s="20">
        <v>2.88</v>
      </c>
      <c r="D62" t="s">
        <v>102</v>
      </c>
      <c r="E62" s="38" t="s">
        <v>103</v>
      </c>
      <c r="G62" t="s">
        <v>111</v>
      </c>
      <c r="H62" s="19">
        <v>117</v>
      </c>
    </row>
    <row r="63" spans="1:8" ht="12.75">
      <c r="A63" s="25" t="s">
        <v>107</v>
      </c>
      <c r="B63" s="20">
        <v>3.4</v>
      </c>
      <c r="D63" s="25" t="s">
        <v>81</v>
      </c>
      <c r="E63" s="38" t="s">
        <v>157</v>
      </c>
      <c r="G63" s="25" t="s">
        <v>90</v>
      </c>
      <c r="H63" s="19">
        <v>116</v>
      </c>
    </row>
    <row r="64" spans="1:8" ht="12.75">
      <c r="A64" s="25" t="s">
        <v>109</v>
      </c>
      <c r="B64" s="20">
        <v>3.53</v>
      </c>
      <c r="D64" s="25" t="s">
        <v>159</v>
      </c>
      <c r="E64" s="38" t="s">
        <v>160</v>
      </c>
      <c r="G64" s="25" t="s">
        <v>159</v>
      </c>
      <c r="H64" s="19">
        <v>112</v>
      </c>
    </row>
    <row r="65" spans="1:8" ht="12.75">
      <c r="A65" s="25" t="s">
        <v>155</v>
      </c>
      <c r="B65" s="20">
        <v>3.69</v>
      </c>
      <c r="D65" s="25" t="s">
        <v>107</v>
      </c>
      <c r="E65" s="30" t="s">
        <v>112</v>
      </c>
      <c r="G65" s="25" t="s">
        <v>91</v>
      </c>
      <c r="H65" s="19">
        <v>111</v>
      </c>
    </row>
    <row r="66" spans="1:14" ht="12.75">
      <c r="A66" s="25" t="s">
        <v>111</v>
      </c>
      <c r="B66" s="20">
        <v>3.73</v>
      </c>
      <c r="D66" s="25" t="s">
        <v>161</v>
      </c>
      <c r="E66" s="38" t="s">
        <v>112</v>
      </c>
      <c r="G66" s="25" t="s">
        <v>107</v>
      </c>
      <c r="H66" s="19">
        <v>107</v>
      </c>
      <c r="M66" s="25"/>
      <c r="N66" s="38"/>
    </row>
    <row r="67" spans="1:8" ht="12.75">
      <c r="A67" s="25" t="s">
        <v>81</v>
      </c>
      <c r="B67" s="20">
        <v>3.74</v>
      </c>
      <c r="D67" t="s">
        <v>111</v>
      </c>
      <c r="E67" s="38" t="s">
        <v>173</v>
      </c>
      <c r="G67" s="25" t="s">
        <v>80</v>
      </c>
      <c r="H67" s="19">
        <v>103</v>
      </c>
    </row>
    <row r="68" spans="1:8" ht="12.75">
      <c r="A68" s="25" t="s">
        <v>106</v>
      </c>
      <c r="B68" s="20">
        <v>3.82</v>
      </c>
      <c r="D68" s="25" t="s">
        <v>105</v>
      </c>
      <c r="E68" s="38" t="s">
        <v>158</v>
      </c>
      <c r="G68" s="25" t="s">
        <v>110</v>
      </c>
      <c r="H68" s="19">
        <v>102</v>
      </c>
    </row>
    <row r="69" spans="1:8" ht="12.75">
      <c r="A69" t="s">
        <v>102</v>
      </c>
      <c r="B69" s="20">
        <v>3.83</v>
      </c>
      <c r="D69" s="25" t="s">
        <v>162</v>
      </c>
      <c r="E69" s="38" t="s">
        <v>163</v>
      </c>
      <c r="G69" t="s">
        <v>102</v>
      </c>
      <c r="H69" s="19">
        <v>101</v>
      </c>
    </row>
    <row r="70" spans="1:8" ht="12.75">
      <c r="A70" s="25" t="s">
        <v>106</v>
      </c>
      <c r="B70" s="20">
        <v>3.95</v>
      </c>
      <c r="D70" s="25" t="s">
        <v>172</v>
      </c>
      <c r="E70" s="8" t="s">
        <v>163</v>
      </c>
      <c r="G70" s="25" t="s">
        <v>106</v>
      </c>
      <c r="H70" s="19">
        <v>101</v>
      </c>
    </row>
    <row r="71" spans="1:8" ht="12.75">
      <c r="A71" s="25"/>
      <c r="B71" s="20"/>
      <c r="G71" s="25"/>
      <c r="H71" s="19"/>
    </row>
    <row r="72" spans="1:8" ht="12.75">
      <c r="A72" s="14" t="s">
        <v>31</v>
      </c>
      <c r="B72" s="14"/>
      <c r="C72" s="15"/>
      <c r="D72" s="14" t="s">
        <v>32</v>
      </c>
      <c r="E72" s="14"/>
      <c r="F72" s="16"/>
      <c r="G72" s="14" t="s">
        <v>33</v>
      </c>
      <c r="H72" s="14"/>
    </row>
    <row r="73" spans="1:8" ht="12.75">
      <c r="A73" s="16" t="s">
        <v>15</v>
      </c>
      <c r="B73" s="16"/>
      <c r="C73" s="16"/>
      <c r="D73" s="16" t="s">
        <v>15</v>
      </c>
      <c r="E73" s="16"/>
      <c r="G73" s="16" t="s">
        <v>15</v>
      </c>
      <c r="H73" s="16"/>
    </row>
    <row r="74" spans="1:8" ht="12.75">
      <c r="A74" s="25" t="s">
        <v>118</v>
      </c>
      <c r="B74">
        <v>49</v>
      </c>
      <c r="D74" s="25" t="s">
        <v>113</v>
      </c>
      <c r="E74" s="19">
        <v>22</v>
      </c>
      <c r="G74" s="25" t="s">
        <v>111</v>
      </c>
      <c r="H74" s="20">
        <v>123</v>
      </c>
    </row>
    <row r="75" spans="1:8" ht="12.75">
      <c r="A75" s="25" t="s">
        <v>114</v>
      </c>
      <c r="B75">
        <v>43</v>
      </c>
      <c r="D75" s="25" t="s">
        <v>165</v>
      </c>
      <c r="E75" s="19">
        <v>20</v>
      </c>
      <c r="G75" s="25" t="s">
        <v>81</v>
      </c>
      <c r="H75" s="20">
        <v>120.33</v>
      </c>
    </row>
    <row r="76" spans="1:8" ht="12.75">
      <c r="A76" s="25" t="s">
        <v>113</v>
      </c>
      <c r="B76">
        <v>43</v>
      </c>
      <c r="D76" s="25" t="s">
        <v>92</v>
      </c>
      <c r="E76" s="19">
        <v>19</v>
      </c>
      <c r="G76" s="25" t="s">
        <v>164</v>
      </c>
      <c r="H76" s="20">
        <v>115.33</v>
      </c>
    </row>
    <row r="77" spans="1:8" ht="12.75">
      <c r="A77" s="25" t="s">
        <v>117</v>
      </c>
      <c r="B77">
        <v>39</v>
      </c>
      <c r="D77" s="25" t="s">
        <v>93</v>
      </c>
      <c r="E77" s="19">
        <v>16</v>
      </c>
      <c r="G77" s="25" t="s">
        <v>80</v>
      </c>
      <c r="H77" s="20">
        <v>114.67</v>
      </c>
    </row>
    <row r="78" spans="1:8" ht="12.75">
      <c r="A78" s="25" t="s">
        <v>104</v>
      </c>
      <c r="B78">
        <v>39</v>
      </c>
      <c r="D78" s="25" t="s">
        <v>121</v>
      </c>
      <c r="E78" s="19">
        <v>15</v>
      </c>
      <c r="G78" s="25" t="s">
        <v>96</v>
      </c>
      <c r="H78" s="20">
        <v>113</v>
      </c>
    </row>
    <row r="79" spans="1:8" ht="12.75">
      <c r="A79" s="25" t="s">
        <v>145</v>
      </c>
      <c r="B79">
        <v>39</v>
      </c>
      <c r="D79" s="25" t="s">
        <v>117</v>
      </c>
      <c r="E79" s="19">
        <v>11</v>
      </c>
      <c r="G79" s="25" t="s">
        <v>107</v>
      </c>
      <c r="H79" s="20">
        <v>111.33</v>
      </c>
    </row>
    <row r="80" spans="1:8" ht="12.75">
      <c r="A80" s="25" t="s">
        <v>115</v>
      </c>
      <c r="B80">
        <v>38</v>
      </c>
      <c r="D80" s="25" t="s">
        <v>119</v>
      </c>
      <c r="E80" s="19">
        <v>11</v>
      </c>
      <c r="G80" s="25" t="s">
        <v>161</v>
      </c>
      <c r="H80" s="20">
        <v>108</v>
      </c>
    </row>
    <row r="81" spans="1:8" ht="12.75">
      <c r="A81" s="25" t="s">
        <v>116</v>
      </c>
      <c r="B81">
        <v>37</v>
      </c>
      <c r="D81" s="25" t="s">
        <v>120</v>
      </c>
      <c r="E81" s="19">
        <v>6</v>
      </c>
      <c r="G81" s="25" t="s">
        <v>166</v>
      </c>
      <c r="H81" s="20">
        <v>107.67</v>
      </c>
    </row>
    <row r="82" spans="1:12" ht="12.75">
      <c r="A82" s="25" t="s">
        <v>71</v>
      </c>
      <c r="B82">
        <v>36</v>
      </c>
      <c r="D82" s="25" t="s">
        <v>174</v>
      </c>
      <c r="E82" s="19">
        <v>6</v>
      </c>
      <c r="G82" s="25" t="s">
        <v>159</v>
      </c>
      <c r="H82" s="20">
        <v>106.67</v>
      </c>
      <c r="L82" s="25"/>
    </row>
    <row r="83" spans="1:8" ht="12.75">
      <c r="A83" s="25"/>
      <c r="D83" s="25" t="s">
        <v>118</v>
      </c>
      <c r="E83" s="19">
        <v>6</v>
      </c>
      <c r="G83" t="s">
        <v>102</v>
      </c>
      <c r="H83" s="20">
        <v>105.67</v>
      </c>
    </row>
    <row r="84" spans="7:8" ht="12.75">
      <c r="G84" s="25"/>
      <c r="H84" s="20"/>
    </row>
    <row r="86" spans="2:8" ht="12.75">
      <c r="B86" s="19"/>
      <c r="H86" s="20"/>
    </row>
  </sheetData>
  <sheetProtection/>
  <printOptions horizontalCentered="1"/>
  <pageMargins left="0" right="0" top="0" bottom="0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4.140625" style="0" customWidth="1"/>
    <col min="2" max="2" width="4.57421875" style="0" customWidth="1"/>
    <col min="7" max="7" width="11.28125" style="0" bestFit="1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1" t="s">
        <v>99</v>
      </c>
      <c r="B2" s="2"/>
      <c r="C2" s="2"/>
      <c r="D2" s="2"/>
      <c r="E2" s="2"/>
      <c r="F2" s="2"/>
      <c r="G2" s="2"/>
      <c r="H2" s="2"/>
    </row>
    <row r="5" spans="1:7" s="4" customFormat="1" ht="15.75">
      <c r="A5" s="3"/>
      <c r="B5" s="3"/>
      <c r="C5" s="3"/>
      <c r="D5" s="3"/>
      <c r="E5" s="3"/>
      <c r="F5" s="3"/>
      <c r="G5" s="3"/>
    </row>
    <row r="6" spans="1:6" s="5" customFormat="1" ht="12.75">
      <c r="A6" s="5" t="s">
        <v>1</v>
      </c>
      <c r="C6" s="5" t="s">
        <v>2</v>
      </c>
      <c r="D6" s="5" t="s">
        <v>3</v>
      </c>
      <c r="E6" s="5" t="s">
        <v>4</v>
      </c>
      <c r="F6" s="5" t="s">
        <v>5</v>
      </c>
    </row>
    <row r="7" spans="1:8" ht="12.75">
      <c r="A7" t="s">
        <v>147</v>
      </c>
      <c r="C7" s="8">
        <v>48</v>
      </c>
      <c r="D7" s="6">
        <v>32</v>
      </c>
      <c r="E7" s="7">
        <f aca="true" t="shared" si="0" ref="E7:E14">+C7/(C7+D7)</f>
        <v>0.6</v>
      </c>
      <c r="F7" s="10" t="s">
        <v>34</v>
      </c>
      <c r="H7" s="8"/>
    </row>
    <row r="8" spans="1:8" ht="12.75">
      <c r="A8" t="s">
        <v>146</v>
      </c>
      <c r="C8" s="8">
        <v>45</v>
      </c>
      <c r="D8" s="6">
        <v>39</v>
      </c>
      <c r="E8" s="7">
        <f t="shared" si="0"/>
        <v>0.5357142857142857</v>
      </c>
      <c r="F8" s="10">
        <v>5</v>
      </c>
      <c r="G8" s="8"/>
      <c r="H8" s="8"/>
    </row>
    <row r="9" spans="1:8" ht="12.75">
      <c r="A9" t="s">
        <v>70</v>
      </c>
      <c r="C9" s="8">
        <v>44</v>
      </c>
      <c r="D9" s="6">
        <v>40</v>
      </c>
      <c r="E9" s="7">
        <f t="shared" si="0"/>
        <v>0.5238095238095238</v>
      </c>
      <c r="F9" s="10">
        <v>6</v>
      </c>
      <c r="H9" s="8"/>
    </row>
    <row r="10" spans="1:9" ht="12.75">
      <c r="A10" t="s">
        <v>65</v>
      </c>
      <c r="C10" s="8">
        <v>44</v>
      </c>
      <c r="D10" s="6">
        <v>41</v>
      </c>
      <c r="E10" s="7">
        <f t="shared" si="0"/>
        <v>0.5176470588235295</v>
      </c>
      <c r="F10" s="10">
        <v>6.5</v>
      </c>
      <c r="G10" s="6"/>
      <c r="H10" s="8"/>
      <c r="I10" s="22"/>
    </row>
    <row r="11" spans="1:8" ht="12.75">
      <c r="A11" t="s">
        <v>67</v>
      </c>
      <c r="C11" s="8">
        <v>43</v>
      </c>
      <c r="D11" s="6">
        <v>42</v>
      </c>
      <c r="E11" s="7">
        <f t="shared" si="0"/>
        <v>0.5058823529411764</v>
      </c>
      <c r="F11" s="10">
        <v>7.5</v>
      </c>
      <c r="G11" s="8"/>
      <c r="H11" s="8"/>
    </row>
    <row r="12" spans="1:8" ht="12.75">
      <c r="A12" s="25" t="s">
        <v>97</v>
      </c>
      <c r="C12" s="6">
        <v>38</v>
      </c>
      <c r="D12" s="6">
        <v>42</v>
      </c>
      <c r="E12" s="7">
        <f t="shared" si="0"/>
        <v>0.475</v>
      </c>
      <c r="F12" s="10">
        <v>10</v>
      </c>
      <c r="G12" s="8"/>
      <c r="H12" s="8"/>
    </row>
    <row r="13" spans="1:8" ht="12.75">
      <c r="A13" t="s">
        <v>100</v>
      </c>
      <c r="C13" s="6">
        <v>38</v>
      </c>
      <c r="D13" s="6">
        <v>46</v>
      </c>
      <c r="E13" s="7">
        <f t="shared" si="0"/>
        <v>0.4523809523809524</v>
      </c>
      <c r="F13" s="10">
        <v>12</v>
      </c>
      <c r="G13" s="8"/>
      <c r="H13" s="9"/>
    </row>
    <row r="14" spans="1:8" ht="12.75">
      <c r="A14" t="s">
        <v>98</v>
      </c>
      <c r="C14" s="6">
        <v>33</v>
      </c>
      <c r="D14" s="6">
        <v>51</v>
      </c>
      <c r="E14" s="7">
        <f t="shared" si="0"/>
        <v>0.39285714285714285</v>
      </c>
      <c r="F14" s="10">
        <v>17</v>
      </c>
      <c r="G14" s="8"/>
      <c r="H14" s="8"/>
    </row>
    <row r="15" spans="7:8" ht="12.75">
      <c r="G15" s="8"/>
      <c r="H15" s="8"/>
    </row>
    <row r="16" spans="1:8" ht="12.75" hidden="1">
      <c r="A16" t="s">
        <v>73</v>
      </c>
      <c r="C16" s="6"/>
      <c r="D16" s="6"/>
      <c r="E16" s="6"/>
      <c r="F16" s="11"/>
      <c r="G16" s="6"/>
      <c r="H16" s="6"/>
    </row>
    <row r="17" spans="1:8" ht="12.75" hidden="1">
      <c r="A17" s="21" t="s">
        <v>35</v>
      </c>
      <c r="G17" s="6"/>
      <c r="H17" s="6"/>
    </row>
    <row r="18" ht="12.75" hidden="1"/>
    <row r="19" ht="12.75" hidden="1">
      <c r="A19" t="s">
        <v>58</v>
      </c>
    </row>
    <row r="20" ht="12.75" hidden="1">
      <c r="A20" t="s">
        <v>55</v>
      </c>
    </row>
    <row r="21" ht="12.75" hidden="1">
      <c r="A21" t="s">
        <v>56</v>
      </c>
    </row>
    <row r="22" ht="12.75" hidden="1">
      <c r="A22" t="s">
        <v>57</v>
      </c>
    </row>
    <row r="23" ht="12.75" hidden="1">
      <c r="A23" t="s">
        <v>63</v>
      </c>
    </row>
    <row r="24" ht="12.75" hidden="1">
      <c r="A24" t="s">
        <v>64</v>
      </c>
    </row>
    <row r="25" s="15" customFormat="1" ht="12.75" hidden="1">
      <c r="A25" s="15" t="s">
        <v>72</v>
      </c>
    </row>
    <row r="26" ht="12.75" hidden="1"/>
    <row r="27" ht="12.75" hidden="1">
      <c r="A27" s="15" t="s">
        <v>68</v>
      </c>
    </row>
    <row r="28" spans="3:7" ht="12.75" hidden="1">
      <c r="C28" s="5" t="s">
        <v>2</v>
      </c>
      <c r="D28" s="5" t="s">
        <v>3</v>
      </c>
      <c r="E28" s="5" t="s">
        <v>4</v>
      </c>
      <c r="F28" s="5" t="s">
        <v>5</v>
      </c>
      <c r="G28" s="5" t="s">
        <v>62</v>
      </c>
    </row>
    <row r="29" spans="1:7" ht="12.75" hidden="1">
      <c r="A29" t="s">
        <v>75</v>
      </c>
      <c r="C29" s="6">
        <v>49</v>
      </c>
      <c r="D29" s="6">
        <v>27</v>
      </c>
      <c r="E29" s="7">
        <f aca="true" t="shared" si="1" ref="E29:E35">+C29/(C29+D29)</f>
        <v>0.6447368421052632</v>
      </c>
      <c r="F29" s="10" t="s">
        <v>34</v>
      </c>
      <c r="G29" s="29">
        <f aca="true" t="shared" si="2" ref="G29:G35">80-(C29+D29)</f>
        <v>4</v>
      </c>
    </row>
    <row r="30" spans="1:7" ht="12.75" hidden="1">
      <c r="A30" t="s">
        <v>76</v>
      </c>
      <c r="C30" s="6">
        <v>49</v>
      </c>
      <c r="D30" s="6">
        <v>31</v>
      </c>
      <c r="E30" s="7">
        <f t="shared" si="1"/>
        <v>0.6125</v>
      </c>
      <c r="F30" s="10" t="s">
        <v>61</v>
      </c>
      <c r="G30" s="29">
        <f t="shared" si="2"/>
        <v>0</v>
      </c>
    </row>
    <row r="31" spans="1:7" ht="12.75" hidden="1">
      <c r="A31" t="s">
        <v>65</v>
      </c>
      <c r="C31" s="8">
        <v>45</v>
      </c>
      <c r="D31" s="6">
        <v>35</v>
      </c>
      <c r="E31" s="7">
        <f t="shared" si="1"/>
        <v>0.5625</v>
      </c>
      <c r="F31" s="10">
        <v>4</v>
      </c>
      <c r="G31" s="29">
        <f t="shared" si="2"/>
        <v>0</v>
      </c>
    </row>
    <row r="32" spans="1:7" ht="12.75" hidden="1">
      <c r="A32" t="s">
        <v>69</v>
      </c>
      <c r="C32" s="8">
        <v>41</v>
      </c>
      <c r="D32" s="6">
        <v>39</v>
      </c>
      <c r="E32" s="7">
        <f t="shared" si="1"/>
        <v>0.5125</v>
      </c>
      <c r="F32" s="10">
        <v>8</v>
      </c>
      <c r="G32" s="29">
        <f t="shared" si="2"/>
        <v>0</v>
      </c>
    </row>
    <row r="33" spans="1:7" ht="12.75" hidden="1">
      <c r="A33" t="s">
        <v>67</v>
      </c>
      <c r="C33" s="8">
        <v>30</v>
      </c>
      <c r="D33" s="6">
        <v>50</v>
      </c>
      <c r="E33" s="7">
        <f t="shared" si="1"/>
        <v>0.375</v>
      </c>
      <c r="F33" s="10">
        <v>19</v>
      </c>
      <c r="G33" s="29">
        <f t="shared" si="2"/>
        <v>0</v>
      </c>
    </row>
    <row r="34" spans="1:7" ht="12.75" hidden="1">
      <c r="A34" t="s">
        <v>9</v>
      </c>
      <c r="C34" s="8">
        <v>30</v>
      </c>
      <c r="D34" s="6">
        <v>50</v>
      </c>
      <c r="E34" s="7">
        <f t="shared" si="1"/>
        <v>0.375</v>
      </c>
      <c r="F34" s="10">
        <v>19</v>
      </c>
      <c r="G34" s="29">
        <f t="shared" si="2"/>
        <v>0</v>
      </c>
    </row>
    <row r="35" spans="1:7" ht="12.75" hidden="1">
      <c r="A35" t="s">
        <v>70</v>
      </c>
      <c r="C35" s="8">
        <v>19</v>
      </c>
      <c r="D35" s="6">
        <v>61</v>
      </c>
      <c r="E35" s="7">
        <f t="shared" si="1"/>
        <v>0.2375</v>
      </c>
      <c r="F35" s="10">
        <v>30</v>
      </c>
      <c r="G35" s="29">
        <f t="shared" si="2"/>
        <v>0</v>
      </c>
    </row>
    <row r="36" spans="3:7" ht="12.75" hidden="1">
      <c r="C36" s="6"/>
      <c r="D36" s="6"/>
      <c r="E36" s="7"/>
      <c r="F36" s="11"/>
      <c r="G36" s="30"/>
    </row>
    <row r="37" spans="1:7" ht="12.75" hidden="1">
      <c r="A37" t="s">
        <v>74</v>
      </c>
      <c r="G37" s="25"/>
    </row>
    <row r="38" spans="1:7" ht="12.75" hidden="1">
      <c r="A38" s="28"/>
      <c r="G38" s="25"/>
    </row>
    <row r="39" ht="12.75" hidden="1">
      <c r="G39" s="25"/>
    </row>
    <row r="40" ht="12.75" hidden="1">
      <c r="G40" s="25"/>
    </row>
    <row r="41" spans="1:7" ht="17.25" customHeight="1" hidden="1">
      <c r="A41" t="s">
        <v>83</v>
      </c>
      <c r="G41" s="25"/>
    </row>
    <row r="42" spans="1:7" ht="12.75" hidden="1">
      <c r="A42" t="s">
        <v>82</v>
      </c>
      <c r="G42" s="25"/>
    </row>
    <row r="43" ht="12.75" hidden="1">
      <c r="G43" s="25"/>
    </row>
    <row r="44" ht="12.75" hidden="1">
      <c r="G44" s="25"/>
    </row>
    <row r="45" ht="12.75" hidden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Sammy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 Sweet</dc:creator>
  <cp:keywords/>
  <dc:description/>
  <cp:lastModifiedBy>Sam Sweet</cp:lastModifiedBy>
  <cp:lastPrinted>2013-10-16T02:09:20Z</cp:lastPrinted>
  <dcterms:created xsi:type="dcterms:W3CDTF">2001-04-15T21:54:56Z</dcterms:created>
  <dcterms:modified xsi:type="dcterms:W3CDTF">2014-01-16T15:57:56Z</dcterms:modified>
  <cp:category/>
  <cp:version/>
  <cp:contentType/>
  <cp:contentStatus/>
</cp:coreProperties>
</file>